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FEAMP\PRATICHE FEAMP\Mis. 1.33.1.d)-COVID\decreto concessione e liquidazione\1° bando 6° decreto\"/>
    </mc:Choice>
  </mc:AlternateContent>
  <bookViews>
    <workbookView xWindow="-120" yWindow="-120" windowWidth="29040" windowHeight="1584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J9" i="1"/>
  <c r="J12" i="1" s="1"/>
  <c r="J7" i="1"/>
  <c r="I8" i="1"/>
  <c r="I9" i="1"/>
  <c r="I12" i="1" s="1"/>
  <c r="I7" i="1"/>
  <c r="H8" i="1"/>
  <c r="H9" i="1"/>
  <c r="H10" i="1"/>
  <c r="H7" i="1"/>
  <c r="G12" i="1"/>
  <c r="H12" i="1"/>
</calcChain>
</file>

<file path=xl/sharedStrings.xml><?xml version="1.0" encoding="utf-8"?>
<sst xmlns="http://schemas.openxmlformats.org/spreadsheetml/2006/main" count="31" uniqueCount="29">
  <si>
    <t>Beneficiario</t>
  </si>
  <si>
    <t>Sede legale</t>
  </si>
  <si>
    <t>capitolo</t>
  </si>
  <si>
    <t>(quota UE)</t>
  </si>
  <si>
    <t>(quota Stato)</t>
  </si>
  <si>
    <t>(quota Regione)</t>
  </si>
  <si>
    <t>Sostegno concesso (premio)</t>
  </si>
  <si>
    <t>Imputazione contabile anno 2022</t>
  </si>
  <si>
    <t>Codice istanza</t>
  </si>
  <si>
    <t>CUP</t>
  </si>
  <si>
    <t xml:space="preserve">sommano </t>
  </si>
  <si>
    <t xml:space="preserve">Allegato 1 </t>
  </si>
  <si>
    <t>P. IVA - C.F.</t>
  </si>
  <si>
    <t>Via Fornaci Comunali 17 - 60125 Ancona (AN)</t>
  </si>
  <si>
    <t>FRATELLI DELLA MALVA SNC DI DOMENICO E MATTEO DELLA MALVA</t>
  </si>
  <si>
    <t>B39G21000260009</t>
  </si>
  <si>
    <t>02813020423</t>
  </si>
  <si>
    <t>Via Camerano 14 - 60128 Ancona (AN)</t>
  </si>
  <si>
    <t>GAETANI ALFREDO &amp; C. S.N.C.</t>
  </si>
  <si>
    <t>B39G21000270009</t>
  </si>
  <si>
    <t>01299980423</t>
  </si>
  <si>
    <t>CIONFRINI NAZARENO &amp; C. S.N.C.</t>
  </si>
  <si>
    <t>B39G21000280009</t>
  </si>
  <si>
    <t>00825900426</t>
  </si>
  <si>
    <t>Via del Crocifisso 16 - 60125 Ancona (AN)</t>
  </si>
  <si>
    <t>RICCI PACIFICO DI SPINA GIOVANNA E C. S.N.C.</t>
  </si>
  <si>
    <t>B39G21000290009</t>
  </si>
  <si>
    <t>00870290426</t>
  </si>
  <si>
    <t>Via Brecce Bianche 16/A - 60131 Ancona (AN)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</si>
</sst>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 &quot;€&quot;* #,##0.00_ ;_ &quot;€&quot;* \-#,##0.00_ ;_ &quot;€&quot;* &quot;-&quot;??_ ;_ @_ "/>
    <numFmt numFmtId="165" formatCode="_ &quot;€&quot;* #,##0.000_ ;_ &quot;€&quot;* \-#,##0.000_ ;_ &quot;€&quot;* &quot;-&quot;??_ ;_ @_ 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64" fontId="3" fillId="0" borderId="0" xfId="0" applyNumberFormat="1" applyFont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44" fontId="0" fillId="0" borderId="0" xfId="1" applyFont="1"/>
    <xf numFmtId="44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164" fontId="0" fillId="0" borderId="0" xfId="0" applyNumberFormat="1" applyFill="1" applyBorder="1"/>
    <xf numFmtId="165" fontId="0" fillId="0" borderId="0" xfId="0" applyNumberFormat="1" applyFill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/>
    <xf numFmtId="164" fontId="0" fillId="0" borderId="1" xfId="0" applyNumberFormat="1" applyBorder="1" applyAlignment="1">
      <alignment vertical="center"/>
    </xf>
    <xf numFmtId="0" fontId="1" fillId="0" borderId="0" xfId="0" applyFont="1"/>
    <xf numFmtId="0" fontId="3" fillId="0" borderId="0" xfId="0" applyFont="1"/>
    <xf numFmtId="0" fontId="0" fillId="3" borderId="1" xfId="0" quotePrefix="1" applyFill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5" fontId="0" fillId="0" borderId="0" xfId="0" applyNumberFormat="1" applyBorder="1" applyAlignment="1">
      <alignment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6"/>
  <sheetViews>
    <sheetView tabSelected="1" zoomScale="85" zoomScaleNormal="85" workbookViewId="0">
      <selection activeCell="G22" sqref="G22"/>
    </sheetView>
  </sheetViews>
  <sheetFormatPr defaultColWidth="11" defaultRowHeight="15.75" x14ac:dyDescent="0.25"/>
  <cols>
    <col min="2" max="2" width="59.75" customWidth="1"/>
    <col min="3" max="3" width="17.25" customWidth="1"/>
    <col min="4" max="4" width="19.75" customWidth="1"/>
    <col min="5" max="5" width="35.25" customWidth="1"/>
    <col min="6" max="6" width="46" customWidth="1"/>
    <col min="7" max="10" width="16.875" customWidth="1"/>
    <col min="12" max="12" width="13.5" bestFit="1" customWidth="1"/>
    <col min="18" max="20" width="12" bestFit="1" customWidth="1"/>
    <col min="21" max="21" width="14.125" customWidth="1"/>
  </cols>
  <sheetData>
    <row r="2" spans="2:21" x14ac:dyDescent="0.25">
      <c r="B2" s="23"/>
    </row>
    <row r="3" spans="2:21" ht="18.75" x14ac:dyDescent="0.3">
      <c r="B3" s="24" t="s">
        <v>11</v>
      </c>
      <c r="H3" s="30" t="s">
        <v>7</v>
      </c>
      <c r="I3" s="31"/>
      <c r="J3" s="32"/>
    </row>
    <row r="4" spans="2:21" x14ac:dyDescent="0.25">
      <c r="B4" s="33" t="s">
        <v>0</v>
      </c>
      <c r="C4" s="33" t="s">
        <v>8</v>
      </c>
      <c r="D4" s="34" t="s">
        <v>9</v>
      </c>
      <c r="E4" s="33" t="s">
        <v>12</v>
      </c>
      <c r="F4" s="33" t="s">
        <v>1</v>
      </c>
      <c r="G4" s="29" t="s">
        <v>6</v>
      </c>
      <c r="H4" s="1" t="s">
        <v>2</v>
      </c>
      <c r="I4" s="1" t="s">
        <v>2</v>
      </c>
      <c r="J4" s="1" t="s">
        <v>2</v>
      </c>
    </row>
    <row r="5" spans="2:21" x14ac:dyDescent="0.25">
      <c r="B5" s="33"/>
      <c r="C5" s="33"/>
      <c r="D5" s="35"/>
      <c r="E5" s="33"/>
      <c r="F5" s="33"/>
      <c r="G5" s="29"/>
      <c r="H5" s="2">
        <v>2160310045</v>
      </c>
      <c r="I5" s="2">
        <v>2160310044</v>
      </c>
      <c r="J5" s="2">
        <v>2160310028</v>
      </c>
      <c r="L5" s="15"/>
      <c r="M5" s="15"/>
      <c r="N5" s="15"/>
      <c r="O5" s="15"/>
      <c r="P5" s="15"/>
    </row>
    <row r="6" spans="2:21" x14ac:dyDescent="0.25">
      <c r="B6" s="33"/>
      <c r="C6" s="33"/>
      <c r="D6" s="36"/>
      <c r="E6" s="33"/>
      <c r="F6" s="33"/>
      <c r="G6" s="29"/>
      <c r="H6" s="3" t="s">
        <v>3</v>
      </c>
      <c r="I6" s="3" t="s">
        <v>4</v>
      </c>
      <c r="J6" s="3" t="s">
        <v>5</v>
      </c>
      <c r="L6" s="16"/>
      <c r="M6" s="16"/>
      <c r="N6" s="16"/>
      <c r="O6" s="16"/>
      <c r="P6" s="16"/>
      <c r="Q6" s="17"/>
    </row>
    <row r="7" spans="2:21" x14ac:dyDescent="0.25">
      <c r="B7" s="7" t="s">
        <v>14</v>
      </c>
      <c r="C7" s="8">
        <v>57379</v>
      </c>
      <c r="D7" s="26" t="s">
        <v>15</v>
      </c>
      <c r="E7" s="11" t="s">
        <v>16</v>
      </c>
      <c r="F7" s="4" t="s">
        <v>17</v>
      </c>
      <c r="G7" s="12">
        <v>3055</v>
      </c>
      <c r="H7" s="22">
        <f>G7/2</f>
        <v>1527.5</v>
      </c>
      <c r="I7" s="22">
        <f>G7*0.35</f>
        <v>1069.25</v>
      </c>
      <c r="J7" s="22">
        <f>G7*0.15</f>
        <v>458.25</v>
      </c>
      <c r="K7" s="15"/>
      <c r="L7" s="18"/>
      <c r="M7" s="16"/>
      <c r="N7" s="16"/>
      <c r="O7" s="16"/>
      <c r="P7" s="16"/>
      <c r="Q7" s="17"/>
      <c r="R7" s="13"/>
      <c r="S7" s="13"/>
      <c r="T7" s="13"/>
      <c r="U7" s="14"/>
    </row>
    <row r="8" spans="2:21" x14ac:dyDescent="0.25">
      <c r="B8" s="7" t="s">
        <v>18</v>
      </c>
      <c r="C8" s="8">
        <v>57430</v>
      </c>
      <c r="D8" s="27" t="s">
        <v>19</v>
      </c>
      <c r="E8" s="11" t="s">
        <v>20</v>
      </c>
      <c r="F8" s="4" t="s">
        <v>13</v>
      </c>
      <c r="G8" s="12">
        <v>5814</v>
      </c>
      <c r="H8" s="22">
        <f t="shared" ref="H8:H10" si="0">G8/2</f>
        <v>2907</v>
      </c>
      <c r="I8" s="22">
        <f t="shared" ref="I8:I10" si="1">G8*0.35</f>
        <v>2034.8999999999999</v>
      </c>
      <c r="J8" s="22">
        <f t="shared" ref="J8:J10" si="2">G8*0.15</f>
        <v>872.1</v>
      </c>
      <c r="K8" s="15"/>
      <c r="L8" s="18"/>
      <c r="M8" s="19"/>
      <c r="N8" s="20"/>
      <c r="O8" s="20"/>
      <c r="P8" s="21"/>
      <c r="Q8" s="17"/>
      <c r="R8" s="13"/>
      <c r="S8" s="13"/>
      <c r="T8" s="13"/>
      <c r="U8" s="14"/>
    </row>
    <row r="9" spans="2:21" x14ac:dyDescent="0.25">
      <c r="B9" s="7" t="s">
        <v>21</v>
      </c>
      <c r="C9" s="8">
        <v>57432</v>
      </c>
      <c r="D9" s="26" t="s">
        <v>22</v>
      </c>
      <c r="E9" s="25" t="s">
        <v>23</v>
      </c>
      <c r="F9" s="9" t="s">
        <v>24</v>
      </c>
      <c r="G9" s="12">
        <v>2990</v>
      </c>
      <c r="H9" s="22">
        <f t="shared" si="0"/>
        <v>1495</v>
      </c>
      <c r="I9" s="22">
        <f t="shared" si="1"/>
        <v>1046.5</v>
      </c>
      <c r="J9" s="22">
        <f t="shared" si="2"/>
        <v>448.5</v>
      </c>
      <c r="K9" s="15"/>
      <c r="L9" s="16"/>
      <c r="M9" s="16"/>
      <c r="N9" s="16"/>
      <c r="O9" s="16"/>
      <c r="P9" s="16"/>
      <c r="Q9" s="17"/>
      <c r="R9" s="13"/>
      <c r="S9" s="13"/>
      <c r="T9" s="13"/>
      <c r="U9" s="14"/>
    </row>
    <row r="10" spans="2:21" x14ac:dyDescent="0.25">
      <c r="B10" s="7" t="s">
        <v>25</v>
      </c>
      <c r="C10" s="8">
        <v>57445</v>
      </c>
      <c r="D10" s="28" t="s">
        <v>26</v>
      </c>
      <c r="E10" s="10" t="s">
        <v>27</v>
      </c>
      <c r="F10" s="9" t="s">
        <v>28</v>
      </c>
      <c r="G10" s="12">
        <v>3412.5</v>
      </c>
      <c r="H10" s="22">
        <f t="shared" si="0"/>
        <v>1706.25</v>
      </c>
      <c r="I10" s="22">
        <v>1194.3800000000001</v>
      </c>
      <c r="J10" s="22">
        <v>511.87</v>
      </c>
      <c r="K10" s="15"/>
      <c r="L10" s="16"/>
      <c r="M10" s="16"/>
      <c r="N10" s="16"/>
      <c r="O10" s="16"/>
      <c r="P10" s="16"/>
      <c r="Q10" s="17"/>
      <c r="R10" s="13"/>
      <c r="S10" s="13"/>
      <c r="T10" s="13"/>
      <c r="U10" s="14"/>
    </row>
    <row r="11" spans="2:21" x14ac:dyDescent="0.25">
      <c r="K11" s="15"/>
      <c r="L11" s="16"/>
      <c r="M11" s="16"/>
      <c r="N11" s="16"/>
      <c r="O11" s="16"/>
      <c r="P11" s="16"/>
      <c r="Q11" s="17"/>
      <c r="R11" s="14"/>
      <c r="S11" s="14"/>
      <c r="T11" s="14"/>
      <c r="U11" s="14"/>
    </row>
    <row r="12" spans="2:21" ht="18.75" x14ac:dyDescent="0.3">
      <c r="F12" s="5" t="s">
        <v>10</v>
      </c>
      <c r="G12" s="6">
        <f>SUM(G7:G10)</f>
        <v>15271.5</v>
      </c>
      <c r="H12" s="6">
        <f>SUM(H7:H10)</f>
        <v>7635.75</v>
      </c>
      <c r="I12" s="6">
        <f>SUM(I7:I10)</f>
        <v>5345.03</v>
      </c>
      <c r="J12" s="6">
        <f>SUM(J7:J10)</f>
        <v>2290.7199999999998</v>
      </c>
      <c r="K12" s="15"/>
      <c r="L12" s="16"/>
      <c r="M12" s="16"/>
      <c r="N12" s="16"/>
      <c r="O12" s="16"/>
      <c r="P12" s="16"/>
      <c r="Q12" s="17"/>
    </row>
    <row r="13" spans="2:21" x14ac:dyDescent="0.25">
      <c r="K13" s="15"/>
      <c r="L13" s="16"/>
      <c r="M13" s="16"/>
      <c r="N13" s="16"/>
      <c r="O13" s="16"/>
      <c r="P13" s="16"/>
      <c r="Q13" s="17"/>
    </row>
    <row r="14" spans="2:21" x14ac:dyDescent="0.25">
      <c r="K14" s="15"/>
      <c r="L14" s="16"/>
      <c r="M14" s="17"/>
      <c r="N14" s="17"/>
      <c r="O14" s="17"/>
      <c r="P14" s="17"/>
      <c r="Q14" s="17"/>
    </row>
    <row r="19" spans="6:6" x14ac:dyDescent="0.25">
      <c r="F19" s="17"/>
    </row>
    <row r="20" spans="6:6" x14ac:dyDescent="0.25">
      <c r="F20" s="17"/>
    </row>
    <row r="21" spans="6:6" x14ac:dyDescent="0.25">
      <c r="F21" s="17"/>
    </row>
    <row r="22" spans="6:6" x14ac:dyDescent="0.25">
      <c r="F22" s="37"/>
    </row>
    <row r="23" spans="6:6" x14ac:dyDescent="0.25">
      <c r="F23" s="17"/>
    </row>
    <row r="24" spans="6:6" x14ac:dyDescent="0.25">
      <c r="F24" s="37"/>
    </row>
    <row r="25" spans="6:6" x14ac:dyDescent="0.25">
      <c r="F25" s="17"/>
    </row>
    <row r="26" spans="6:6" x14ac:dyDescent="0.25">
      <c r="F26" s="17"/>
    </row>
  </sheetData>
  <mergeCells count="7">
    <mergeCell ref="G4:G6"/>
    <mergeCell ref="H3:J3"/>
    <mergeCell ref="B4:B6"/>
    <mergeCell ref="C4:C6"/>
    <mergeCell ref="E4:E6"/>
    <mergeCell ref="F4:F6"/>
    <mergeCell ref="D4:D6"/>
  </mergeCells>
  <pageMargins left="0.7" right="0.7" top="0.75" bottom="0.75" header="0.3" footer="0.3"/>
  <pageSetup paperSize="9" scale="25" orientation="portrait" r:id="rId1"/>
  <ignoredErrors>
    <ignoredError sqref="E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Alessio Petrocchi</cp:lastModifiedBy>
  <dcterms:created xsi:type="dcterms:W3CDTF">2021-10-29T11:25:42Z</dcterms:created>
  <dcterms:modified xsi:type="dcterms:W3CDTF">2022-10-04T09:23:51Z</dcterms:modified>
</cp:coreProperties>
</file>